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5-2022\"/>
    </mc:Choice>
  </mc:AlternateContent>
  <xr:revisionPtr revIDLastSave="0" documentId="13_ncr:1_{3064E87B-4572-4FF9-9CB8-2E6839F13CA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Nábytek!$B$1:$V$17</definedName>
  </definedNames>
  <calcPr calcId="191029"/>
</workbook>
</file>

<file path=xl/calcChain.xml><?xml version="1.0" encoding="utf-8"?>
<calcChain xmlns="http://schemas.openxmlformats.org/spreadsheetml/2006/main">
  <c r="U9" i="1" l="1"/>
  <c r="U11" i="1"/>
  <c r="U12" i="1"/>
  <c r="T7" i="1"/>
  <c r="U14" i="1"/>
  <c r="T14" i="1"/>
  <c r="Q14" i="1"/>
  <c r="U13" i="1"/>
  <c r="T13" i="1"/>
  <c r="Q13" i="1"/>
  <c r="Q12" i="1"/>
  <c r="Q11" i="1"/>
  <c r="U10" i="1"/>
  <c r="T10" i="1"/>
  <c r="Q10" i="1"/>
  <c r="Q9" i="1"/>
  <c r="U8" i="1"/>
  <c r="T8" i="1"/>
  <c r="Q8" i="1"/>
  <c r="U7" i="1"/>
  <c r="Q7" i="1"/>
  <c r="T12" i="1" l="1"/>
  <c r="T9" i="1"/>
  <c r="T11" i="1"/>
  <c r="R17" i="1"/>
  <c r="S17" i="1" l="1"/>
</calcChain>
</file>

<file path=xl/sharedStrings.xml><?xml version="1.0" encoding="utf-8"?>
<sst xmlns="http://schemas.openxmlformats.org/spreadsheetml/2006/main" count="89" uniqueCount="64">
  <si>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</si>
  <si>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</si>
  <si>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</si>
  <si>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</si>
  <si>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</si>
  <si>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</si>
  <si>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</si>
  <si>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</si>
  <si>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</si>
  <si>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</si>
  <si>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</si>
  <si>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</si>
  <si>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</si>
  <si>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</si>
  <si>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</si>
  <si>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</si>
  <si>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</si>
  <si>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</si>
  <si>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</si>
  <si>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</si>
  <si>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39121000-6 - Psací stoly a stoly</t>
  </si>
  <si>
    <t xml:space="preserve">39122100-4 - Skříně </t>
  </si>
  <si>
    <t>39130000-2 - Kancelářský nábytek</t>
  </si>
  <si>
    <t xml:space="preserve">39136000-4 - Věšáky a ramínka </t>
  </si>
  <si>
    <t xml:space="preserve">39151100-6 - Regály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</si>
  <si>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</si>
  <si>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</si>
  <si>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</si>
  <si>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</si>
  <si>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</si>
  <si>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</si>
  <si>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</si>
  <si>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</si>
  <si>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</si>
  <si>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</si>
  <si>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</si>
  <si>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</si>
  <si>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</si>
  <si>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</si>
  <si>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Příloha č. 2 Kupní smlouvy - technická specifikace
Nábytek pro ZČU (II.) 005 - 2022</t>
  </si>
  <si>
    <t>ks</t>
  </si>
  <si>
    <t>Stojanový věšák</t>
  </si>
  <si>
    <t>Společná faktura</t>
  </si>
  <si>
    <t>do 31.8.2022</t>
  </si>
  <si>
    <t xml:space="preserve">Termín dodání </t>
  </si>
  <si>
    <t>Kateřina Kurucová,
Tel.: 37763 3301</t>
  </si>
  <si>
    <t>Univerzitní 22, 
301 00 Plzeň,
Fakulta ekonomická - Katedra marketingu, obchodu a služeb,
6. patro - místnost UL 605</t>
  </si>
  <si>
    <t>ANO</t>
  </si>
  <si>
    <t>Kancelářský stůl, délka 160 cm</t>
  </si>
  <si>
    <r>
      <t xml:space="preserve">Kancelářský stůl 160 (š) x 80 (h) x min. 70 (v) cm s kabelovou průchodkou (2 průchodky na 1 stůl) - </t>
    </r>
    <r>
      <rPr>
        <b/>
        <sz val="11"/>
        <color theme="1"/>
        <rFont val="Calibri"/>
        <family val="2"/>
        <charset val="238"/>
        <scheme val="minor"/>
      </rPr>
      <t xml:space="preserve">barva divoká hruška.
</t>
    </r>
    <r>
      <rPr>
        <sz val="11"/>
        <color theme="1"/>
        <rFont val="Calibri"/>
        <family val="2"/>
        <charset val="238"/>
        <scheme val="minor"/>
      </rPr>
      <t>Kovové podnoží, nohy s rektifikací min. 15 mm.
Pracovní deska z LTD min. 25 mm zakončená ABS hranou o tloušťce min. 2 mm.</t>
    </r>
  </si>
  <si>
    <t>Kontejner pod stůl</t>
  </si>
  <si>
    <r>
      <t xml:space="preserve">Kontejner o rozměrech min. 44 (š) x 60 (h) x 60 (v) cm s centrálním zámkem, mobilní </t>
    </r>
    <r>
      <rPr>
        <b/>
        <sz val="11"/>
        <color theme="1"/>
        <rFont val="Calibri"/>
        <family val="2"/>
        <charset val="238"/>
        <scheme val="minor"/>
      </rPr>
      <t>v barvě divoká hruška.</t>
    </r>
    <r>
      <rPr>
        <sz val="11"/>
        <color theme="1"/>
        <rFont val="Calibri"/>
        <family val="2"/>
        <charset val="238"/>
        <scheme val="minor"/>
      </rPr>
      <t xml:space="preserve">
Počet zásuvek 4, s úchytkami.
Korpus čela a zásuvek z LTD o tl. min. 18 mm s min. 1 - 2 mm ABS hranou.
S kolečky.</t>
    </r>
  </si>
  <si>
    <r>
      <t>Kancelářská židle s opěrkami na ruce.
Čalouněná</t>
    </r>
    <r>
      <rPr>
        <b/>
        <sz val="11"/>
        <color theme="1"/>
        <rFont val="Calibri"/>
        <family val="2"/>
        <charset val="238"/>
        <scheme val="minor"/>
      </rPr>
      <t xml:space="preserve"> v barvě šedé.</t>
    </r>
    <r>
      <rPr>
        <sz val="11"/>
        <color theme="1"/>
        <rFont val="Calibri"/>
        <family val="2"/>
        <charset val="238"/>
        <scheme val="minor"/>
      </rPr>
      <t xml:space="preserve">
Synchronní mechanika.
Vysoký opěrák, výškově stavitelný.
Černý kříž s kolečky na tvrdou podlahu.
Nosnost min. 120 kg.
Šířka sedáku min. 51 cm.
Hloubka sedáku min. 45 cm.
Výška sedu min. 43 - min. 54 cm.
Celková výška min. 97 - min. 116 cm.</t>
    </r>
  </si>
  <si>
    <t>Kancelářské židle včetně područek</t>
  </si>
  <si>
    <t>Věšák na stěnu</t>
  </si>
  <si>
    <r>
      <t xml:space="preserve">Věšák na stěnu o rozměrech 120 (v) x 60 (š) cm  - </t>
    </r>
    <r>
      <rPr>
        <b/>
        <sz val="11"/>
        <color theme="1"/>
        <rFont val="Calibri"/>
        <family val="2"/>
        <charset val="238"/>
        <scheme val="minor"/>
      </rPr>
      <t xml:space="preserve">barva divoká hruška.
</t>
    </r>
    <r>
      <rPr>
        <sz val="11"/>
        <color theme="1"/>
        <rFont val="Calibri"/>
        <family val="2"/>
        <charset val="238"/>
        <scheme val="minor"/>
      </rPr>
      <t>Materiál LTD o tloušťce min. 18 mm s ABS hranou min. 1 mm.
3 kovové dvojháčky.</t>
    </r>
  </si>
  <si>
    <t>Zamykací skříň 80x47x178 cm</t>
  </si>
  <si>
    <r>
      <t xml:space="preserve">Vysoká zavírací skříň - </t>
    </r>
    <r>
      <rPr>
        <b/>
        <sz val="11"/>
        <color theme="1"/>
        <rFont val="Calibri"/>
        <family val="2"/>
        <charset val="238"/>
        <scheme val="minor"/>
      </rPr>
      <t>barva divoká hruška.</t>
    </r>
    <r>
      <rPr>
        <sz val="11"/>
        <color theme="1"/>
        <rFont val="Calibri"/>
        <family val="2"/>
        <charset val="238"/>
        <scheme val="minor"/>
      </rPr>
      <t xml:space="preserve">
Rozměr: šířka 80 cm x hloubka 47 cm x výška 178 cm.
Nastavitelné rektifikační nohy min. 15 mm.
4 police: tloušťka police min. 18 mm, nosnost min. 30 kg. (tzn. 5 modulů)
Křídlové otevírání.
Materiál: laminovaná dřevotříska (LTD), tloušťka desek min. 18 mm, tloušťka ABS hran min. 1 -2 mm. 
Úchytky kovové.
Pohledová záda min. 8 mm.
Uzamykatelná.</t>
    </r>
  </si>
  <si>
    <t>Regál</t>
  </si>
  <si>
    <r>
      <t>Regál 80 (š) x 45 (h) x 178 (v) cm  -</t>
    </r>
    <r>
      <rPr>
        <b/>
        <sz val="11"/>
        <color theme="1"/>
        <rFont val="Calibri"/>
        <family val="2"/>
        <charset val="238"/>
        <scheme val="minor"/>
      </rPr>
      <t xml:space="preserve"> divoká hruška.</t>
    </r>
    <r>
      <rPr>
        <sz val="11"/>
        <color theme="1"/>
        <rFont val="Calibri"/>
        <family val="2"/>
        <charset val="238"/>
        <scheme val="minor"/>
      </rPr>
      <t xml:space="preserve">
5 modulů - 4 police . 
Materiál: laminovaná dřevotříska (LTD) o tloušťce min. 18 mm s ABS hranou min. 1-2 mm.
Pohledová záda o tloušťce min. 8 mm.
Nastavitelné rektifikační nohy min. 15 mm.</t>
    </r>
  </si>
  <si>
    <t>Konferenční židle</t>
  </si>
  <si>
    <r>
      <t>Stohovatelná konferenční židle</t>
    </r>
    <r>
      <rPr>
        <b/>
        <sz val="11"/>
        <color theme="1"/>
        <rFont val="Calibri"/>
        <family val="2"/>
        <charset val="238"/>
        <scheme val="minor"/>
      </rPr>
      <t xml:space="preserve"> v barvě šedé.</t>
    </r>
    <r>
      <rPr>
        <sz val="11"/>
        <color theme="1"/>
        <rFont val="Calibri"/>
        <family val="2"/>
        <charset val="238"/>
        <scheme val="minor"/>
      </rPr>
      <t xml:space="preserve">
Nosnost min. 120 kg.
Potah látkový, šedá barva.
Černé nohy.
Výška sedu od země min. 46 cm.
Šířka sedáku min. 47 cm, hloubka sedáku min. 43 cm.</t>
    </r>
  </si>
  <si>
    <t>Stojanový věšák dřevěný či kovový.
Výška min. 180 cm.</t>
  </si>
  <si>
    <t xml:space="preserve">Dodání ve smontovaném stavu do určené místnosti včetně instalace a potřebné montáže.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</si>
</sst>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10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4" fontId="0" fillId="0" borderId="3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164" fontId="0" fillId="0" borderId="0" xfId="0" applyNumberFormat="1" applyAlignment="1">
      <alignment horizontal="right" vertical="center" indent="1"/>
    </xf>
    <xf numFmtId="0" fontId="10" fillId="5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10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13" xfId="0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0" fillId="3" borderId="19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7" fillId="0" borderId="11" xfId="0" applyNumberFormat="1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 applyProtection="1">
      <alignment horizontal="left" vertical="center" wrapText="1" indent="1"/>
      <protection locked="0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937858</xdr:colOff>
      <xdr:row>9</xdr:row>
      <xdr:rowOff>276224</xdr:rowOff>
    </xdr:from>
    <xdr:to>
      <xdr:col>6</xdr:col>
      <xdr:colOff>1990725</xdr:colOff>
      <xdr:row>9</xdr:row>
      <xdr:rowOff>1924049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AF6F0BF-3DCE-4BC7-A0FC-F18A501BAD5A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71923" t="72488" r="21297" b="6084"/>
        <a:stretch/>
      </xdr:blipFill>
      <xdr:spPr bwMode="auto">
        <a:xfrm>
          <a:off x="12224983" y="9239249"/>
          <a:ext cx="1052867" cy="16478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743997</xdr:colOff>
      <xdr:row>10</xdr:row>
      <xdr:rowOff>265019</xdr:rowOff>
    </xdr:from>
    <xdr:to>
      <xdr:col>6</xdr:col>
      <xdr:colOff>2023708</xdr:colOff>
      <xdr:row>10</xdr:row>
      <xdr:rowOff>2390775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6920EFA-9AAA-4425-9290-C340ACBECE2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425" t="20370" r="81028" b="54762"/>
        <a:stretch/>
      </xdr:blipFill>
      <xdr:spPr bwMode="auto">
        <a:xfrm>
          <a:off x="10392822" y="11437844"/>
          <a:ext cx="1279711" cy="212575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882949</xdr:colOff>
      <xdr:row>11</xdr:row>
      <xdr:rowOff>215152</xdr:rowOff>
    </xdr:from>
    <xdr:to>
      <xdr:col>6</xdr:col>
      <xdr:colOff>1933574</xdr:colOff>
      <xdr:row>11</xdr:row>
      <xdr:rowOff>1543050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F82A42F-2BA4-47D2-8B9A-9E17EC41A8D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934" t="44445" r="39319" b="26984"/>
        <a:stretch/>
      </xdr:blipFill>
      <xdr:spPr bwMode="auto">
        <a:xfrm>
          <a:off x="12170074" y="14093077"/>
          <a:ext cx="1050625" cy="132789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404458</xdr:colOff>
      <xdr:row>7</xdr:row>
      <xdr:rowOff>99868</xdr:rowOff>
    </xdr:from>
    <xdr:to>
      <xdr:col>6</xdr:col>
      <xdr:colOff>2033627</xdr:colOff>
      <xdr:row>7</xdr:row>
      <xdr:rowOff>1657727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693FDD1-7E03-4CF8-BBA9-6E77F3646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3283" y="4214668"/>
          <a:ext cx="1629169" cy="1557859"/>
        </a:xfrm>
        <a:prstGeom prst="rect">
          <a:avLst/>
        </a:prstGeom>
      </xdr:spPr>
    </xdr:pic>
    <xdr:clientData/>
  </xdr:twoCellAnchor>
  <xdr:twoCellAnchor editAs="oneCell">
    <xdr:from>
      <xdr:col>6</xdr:col>
      <xdr:colOff>371120</xdr:colOff>
      <xdr:row>6</xdr:row>
      <xdr:rowOff>228600</xdr:rowOff>
    </xdr:from>
    <xdr:to>
      <xdr:col>6</xdr:col>
      <xdr:colOff>2662419</xdr:colOff>
      <xdr:row>6</xdr:row>
      <xdr:rowOff>1638630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D49E688-E577-4DE1-8D5A-FF44F0115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19945" y="2809875"/>
          <a:ext cx="2291299" cy="1410030"/>
        </a:xfrm>
        <a:prstGeom prst="rect">
          <a:avLst/>
        </a:prstGeom>
      </xdr:spPr>
    </xdr:pic>
    <xdr:clientData/>
  </xdr:twoCellAnchor>
  <xdr:twoCellAnchor editAs="oneCell">
    <xdr:from>
      <xdr:col>6</xdr:col>
      <xdr:colOff>537807</xdr:colOff>
      <xdr:row>8</xdr:row>
      <xdr:rowOff>275537</xdr:rowOff>
    </xdr:from>
    <xdr:to>
      <xdr:col>6</xdr:col>
      <xdr:colOff>1900398</xdr:colOff>
      <xdr:row>8</xdr:row>
      <xdr:rowOff>2143832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EFEF1CBB-EBF4-46AB-9C4F-06ECEE3B0B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186632" y="6171512"/>
          <a:ext cx="1362591" cy="1868295"/>
        </a:xfrm>
        <a:prstGeom prst="rect">
          <a:avLst/>
        </a:prstGeom>
      </xdr:spPr>
    </xdr:pic>
    <xdr:clientData/>
  </xdr:twoCellAnchor>
  <xdr:twoCellAnchor editAs="oneCell">
    <xdr:from>
      <xdr:col>6</xdr:col>
      <xdr:colOff>676274</xdr:colOff>
      <xdr:row>12</xdr:row>
      <xdr:rowOff>113318</xdr:rowOff>
    </xdr:from>
    <xdr:to>
      <xdr:col>6</xdr:col>
      <xdr:colOff>2381249</xdr:colOff>
      <xdr:row>12</xdr:row>
      <xdr:rowOff>2046594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43FF14AD-1412-4E22-877F-F99C76354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325099" y="17258318"/>
          <a:ext cx="1704975" cy="1933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2"/>
  <sheetViews>
    <sheetView tabSelected="1" topLeftCell="H7" zoomScaleNormal="100" workbookViewId="0">
      <selection activeCell="S8" sqref="S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05.7109375" style="1" customWidth="1"/>
    <col min="7" max="7" width="46.85546875" style="1" customWidth="1"/>
    <col min="8" max="8" width="29.28515625" style="4" customWidth="1"/>
    <col min="9" max="9" width="29.28515625" style="52" customWidth="1"/>
    <col min="10" max="10" width="22.7109375" style="52" customWidth="1"/>
    <col min="11" max="11" width="23.5703125" style="4" customWidth="1"/>
    <col min="12" max="12" width="30.7109375" style="5" hidden="1" customWidth="1"/>
    <col min="13" max="13" width="36.5703125" style="5" customWidth="1"/>
    <col min="14" max="14" width="30.42578125" style="5" customWidth="1"/>
    <col min="15" max="15" width="38" style="4" customWidth="1"/>
    <col min="16" max="16" width="28.710937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20.42578125" style="5" hidden="1" customWidth="1"/>
    <col min="23" max="23" width="51.7109375" style="6" customWidth="1"/>
    <col min="24" max="16384" width="9.140625" style="5"/>
  </cols>
  <sheetData>
    <row r="1" spans="1:23" ht="39" customHeight="1" x14ac:dyDescent="0.25">
      <c r="B1" s="89" t="s">
        <v>39</v>
      </c>
      <c r="C1" s="90"/>
      <c r="D1" s="90"/>
      <c r="E1" s="7"/>
      <c r="H1" s="42"/>
      <c r="I1" s="42"/>
      <c r="J1" s="42"/>
      <c r="K1" s="42"/>
      <c r="L1" s="43"/>
      <c r="M1" s="43"/>
      <c r="O1" s="1"/>
      <c r="P1" s="1"/>
      <c r="Q1" s="1"/>
      <c r="S1" s="49"/>
      <c r="T1" s="49"/>
      <c r="U1" s="49"/>
      <c r="V1" s="49"/>
      <c r="W1" s="49"/>
    </row>
    <row r="2" spans="1:23" ht="18" customHeight="1" x14ac:dyDescent="0.25">
      <c r="B2" s="48"/>
      <c r="C2" s="48"/>
      <c r="D2" s="48"/>
      <c r="E2" s="48"/>
      <c r="H2" s="42"/>
      <c r="I2" s="42"/>
      <c r="J2" s="42"/>
      <c r="K2" s="43"/>
      <c r="L2" s="43"/>
      <c r="M2" s="43"/>
      <c r="O2" s="1"/>
      <c r="P2" s="1"/>
      <c r="Q2" s="1"/>
      <c r="S2" s="49"/>
      <c r="T2" s="49"/>
      <c r="U2" s="49"/>
      <c r="V2" s="49"/>
      <c r="W2" s="49"/>
    </row>
    <row r="3" spans="1:23" ht="19.899999999999999" customHeight="1" x14ac:dyDescent="0.25">
      <c r="B3" s="11"/>
      <c r="C3" s="9" t="s">
        <v>0</v>
      </c>
      <c r="D3" s="80"/>
      <c r="E3" s="80"/>
      <c r="F3" s="80"/>
      <c r="G3" s="80"/>
      <c r="H3" s="44"/>
      <c r="I3" s="44"/>
      <c r="J3" s="44"/>
      <c r="K3" s="44"/>
      <c r="L3" s="44"/>
      <c r="M3" s="44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80"/>
      <c r="E4" s="80"/>
      <c r="F4" s="80"/>
      <c r="G4" s="80"/>
      <c r="H4" s="80"/>
      <c r="I4" s="45"/>
      <c r="J4" s="45"/>
      <c r="K4" s="46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47"/>
      <c r="J5" s="47"/>
      <c r="K5" s="42"/>
      <c r="L5" s="43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63" t="s">
        <v>3</v>
      </c>
      <c r="C6" s="64" t="s">
        <v>25</v>
      </c>
      <c r="D6" s="65" t="s">
        <v>4</v>
      </c>
      <c r="E6" s="64" t="s">
        <v>26</v>
      </c>
      <c r="F6" s="64" t="s">
        <v>27</v>
      </c>
      <c r="G6" s="64" t="s">
        <v>38</v>
      </c>
      <c r="H6" s="66" t="s">
        <v>5</v>
      </c>
      <c r="I6" s="64" t="s">
        <v>28</v>
      </c>
      <c r="J6" s="64" t="s">
        <v>29</v>
      </c>
      <c r="K6" s="64" t="s">
        <v>30</v>
      </c>
      <c r="L6" s="64" t="s">
        <v>31</v>
      </c>
      <c r="M6" s="64" t="s">
        <v>32</v>
      </c>
      <c r="N6" s="67" t="s">
        <v>33</v>
      </c>
      <c r="O6" s="64" t="s">
        <v>34</v>
      </c>
      <c r="P6" s="65" t="s">
        <v>44</v>
      </c>
      <c r="Q6" s="64" t="s">
        <v>35</v>
      </c>
      <c r="R6" s="65" t="s">
        <v>6</v>
      </c>
      <c r="S6" s="68" t="s">
        <v>7</v>
      </c>
      <c r="T6" s="65" t="s">
        <v>8</v>
      </c>
      <c r="U6" s="65" t="s">
        <v>9</v>
      </c>
      <c r="V6" s="64" t="s">
        <v>36</v>
      </c>
      <c r="W6" s="64" t="s">
        <v>37</v>
      </c>
    </row>
    <row r="7" spans="1:23" ht="149.25" customHeight="1" thickTop="1" x14ac:dyDescent="0.25">
      <c r="A7" s="18"/>
      <c r="B7" s="60">
        <v>1</v>
      </c>
      <c r="C7" s="70" t="s">
        <v>48</v>
      </c>
      <c r="D7" s="20">
        <v>3</v>
      </c>
      <c r="E7" s="19" t="s">
        <v>40</v>
      </c>
      <c r="F7" s="76" t="s">
        <v>49</v>
      </c>
      <c r="G7" s="21"/>
      <c r="H7" s="101"/>
      <c r="I7" s="73" t="s">
        <v>47</v>
      </c>
      <c r="J7" s="79" t="s">
        <v>10</v>
      </c>
      <c r="K7" s="91" t="s">
        <v>42</v>
      </c>
      <c r="L7" s="94"/>
      <c r="M7" s="97" t="s">
        <v>63</v>
      </c>
      <c r="N7" s="97" t="s">
        <v>45</v>
      </c>
      <c r="O7" s="97" t="s">
        <v>46</v>
      </c>
      <c r="P7" s="98" t="s">
        <v>43</v>
      </c>
      <c r="Q7" s="22">
        <f>D7*R7</f>
        <v>21000</v>
      </c>
      <c r="R7" s="23">
        <v>7000</v>
      </c>
      <c r="S7" s="104"/>
      <c r="T7" s="69">
        <f>D7*S7</f>
        <v>0</v>
      </c>
      <c r="U7" s="24" t="str">
        <f t="shared" ref="U7:U14" si="0">IF(ISNUMBER(S7), IF(S7&gt;R7,"NEVYHOVUJE","VYHOVUJE")," ")</f>
        <v xml:space="preserve"> </v>
      </c>
      <c r="V7" s="94"/>
      <c r="W7" s="19" t="s">
        <v>20</v>
      </c>
    </row>
    <row r="8" spans="1:23" ht="155.25" customHeight="1" x14ac:dyDescent="0.25">
      <c r="B8" s="61">
        <v>2</v>
      </c>
      <c r="C8" s="71" t="s">
        <v>50</v>
      </c>
      <c r="D8" s="26">
        <v>3</v>
      </c>
      <c r="E8" s="25" t="s">
        <v>40</v>
      </c>
      <c r="F8" s="77" t="s">
        <v>51</v>
      </c>
      <c r="G8" s="27"/>
      <c r="H8" s="102"/>
      <c r="I8" s="74" t="s">
        <v>47</v>
      </c>
      <c r="J8" s="71" t="s">
        <v>10</v>
      </c>
      <c r="K8" s="92"/>
      <c r="L8" s="95"/>
      <c r="M8" s="95"/>
      <c r="N8" s="95"/>
      <c r="O8" s="95"/>
      <c r="P8" s="99"/>
      <c r="Q8" s="28">
        <f>D8*R8</f>
        <v>16500</v>
      </c>
      <c r="R8" s="29">
        <v>5500</v>
      </c>
      <c r="S8" s="105"/>
      <c r="T8" s="30">
        <f>D8*S8</f>
        <v>0</v>
      </c>
      <c r="U8" s="31" t="str">
        <f t="shared" si="0"/>
        <v xml:space="preserve"> </v>
      </c>
      <c r="V8" s="95"/>
      <c r="W8" s="25" t="s">
        <v>22</v>
      </c>
    </row>
    <row r="9" spans="1:23" ht="198" customHeight="1" x14ac:dyDescent="0.25">
      <c r="B9" s="61">
        <v>3</v>
      </c>
      <c r="C9" s="71" t="s">
        <v>53</v>
      </c>
      <c r="D9" s="26">
        <v>3</v>
      </c>
      <c r="E9" s="25" t="s">
        <v>40</v>
      </c>
      <c r="F9" s="77" t="s">
        <v>52</v>
      </c>
      <c r="G9" s="27"/>
      <c r="H9" s="102"/>
      <c r="I9" s="74" t="s">
        <v>10</v>
      </c>
      <c r="J9" s="71" t="s">
        <v>10</v>
      </c>
      <c r="K9" s="92"/>
      <c r="L9" s="95"/>
      <c r="M9" s="95"/>
      <c r="N9" s="95"/>
      <c r="O9" s="95"/>
      <c r="P9" s="99"/>
      <c r="Q9" s="28">
        <f>D9*R9</f>
        <v>16500</v>
      </c>
      <c r="R9" s="29">
        <v>5500</v>
      </c>
      <c r="S9" s="105"/>
      <c r="T9" s="30">
        <f>D9*S9</f>
        <v>0</v>
      </c>
      <c r="U9" s="31" t="str">
        <f t="shared" si="0"/>
        <v xml:space="preserve"> </v>
      </c>
      <c r="V9" s="95"/>
      <c r="W9" s="25" t="s">
        <v>19</v>
      </c>
    </row>
    <row r="10" spans="1:23" ht="174" customHeight="1" x14ac:dyDescent="0.25">
      <c r="B10" s="61">
        <v>4</v>
      </c>
      <c r="C10" s="71" t="s">
        <v>54</v>
      </c>
      <c r="D10" s="26">
        <v>1</v>
      </c>
      <c r="E10" s="25" t="s">
        <v>40</v>
      </c>
      <c r="F10" s="77" t="s">
        <v>55</v>
      </c>
      <c r="G10" s="27"/>
      <c r="H10" s="102"/>
      <c r="I10" s="74" t="s">
        <v>47</v>
      </c>
      <c r="J10" s="71" t="s">
        <v>10</v>
      </c>
      <c r="K10" s="92"/>
      <c r="L10" s="95"/>
      <c r="M10" s="95"/>
      <c r="N10" s="95"/>
      <c r="O10" s="95"/>
      <c r="P10" s="99"/>
      <c r="Q10" s="28">
        <f>D10*R10</f>
        <v>2000</v>
      </c>
      <c r="R10" s="29">
        <v>2000</v>
      </c>
      <c r="S10" s="105"/>
      <c r="T10" s="30">
        <f>D10*S10</f>
        <v>0</v>
      </c>
      <c r="U10" s="31" t="str">
        <f t="shared" si="0"/>
        <v xml:space="preserve"> </v>
      </c>
      <c r="V10" s="95"/>
      <c r="W10" s="25" t="s">
        <v>23</v>
      </c>
    </row>
    <row r="11" spans="1:23" ht="213" customHeight="1" x14ac:dyDescent="0.25">
      <c r="B11" s="61">
        <v>5</v>
      </c>
      <c r="C11" s="71" t="s">
        <v>56</v>
      </c>
      <c r="D11" s="26">
        <v>1</v>
      </c>
      <c r="E11" s="25" t="s">
        <v>40</v>
      </c>
      <c r="F11" s="77" t="s">
        <v>57</v>
      </c>
      <c r="G11" s="27"/>
      <c r="H11" s="102"/>
      <c r="I11" s="74" t="s">
        <v>47</v>
      </c>
      <c r="J11" s="71" t="s">
        <v>10</v>
      </c>
      <c r="K11" s="92"/>
      <c r="L11" s="95"/>
      <c r="M11" s="95"/>
      <c r="N11" s="95"/>
      <c r="O11" s="95"/>
      <c r="P11" s="99"/>
      <c r="Q11" s="28">
        <f>D11*R11</f>
        <v>6000</v>
      </c>
      <c r="R11" s="29">
        <v>6000</v>
      </c>
      <c r="S11" s="105"/>
      <c r="T11" s="30">
        <f>D11*S11</f>
        <v>0</v>
      </c>
      <c r="U11" s="31" t="str">
        <f t="shared" si="0"/>
        <v xml:space="preserve"> </v>
      </c>
      <c r="V11" s="95"/>
      <c r="W11" s="25" t="s">
        <v>21</v>
      </c>
    </row>
    <row r="12" spans="1:23" ht="125.25" customHeight="1" x14ac:dyDescent="0.25">
      <c r="B12" s="61">
        <v>6</v>
      </c>
      <c r="C12" s="71" t="s">
        <v>58</v>
      </c>
      <c r="D12" s="26">
        <v>1</v>
      </c>
      <c r="E12" s="25" t="s">
        <v>40</v>
      </c>
      <c r="F12" s="77" t="s">
        <v>59</v>
      </c>
      <c r="G12" s="27"/>
      <c r="H12" s="102"/>
      <c r="I12" s="74" t="s">
        <v>47</v>
      </c>
      <c r="J12" s="71" t="s">
        <v>10</v>
      </c>
      <c r="K12" s="92"/>
      <c r="L12" s="95"/>
      <c r="M12" s="95"/>
      <c r="N12" s="95"/>
      <c r="O12" s="95"/>
      <c r="P12" s="99"/>
      <c r="Q12" s="28">
        <f>D12*R12</f>
        <v>4000</v>
      </c>
      <c r="R12" s="29">
        <v>4000</v>
      </c>
      <c r="S12" s="105"/>
      <c r="T12" s="30">
        <f>D12*S12</f>
        <v>0</v>
      </c>
      <c r="U12" s="31" t="str">
        <f t="shared" si="0"/>
        <v xml:space="preserve"> </v>
      </c>
      <c r="V12" s="95"/>
      <c r="W12" s="25" t="s">
        <v>24</v>
      </c>
    </row>
    <row r="13" spans="1:23" ht="168.75" customHeight="1" x14ac:dyDescent="0.25">
      <c r="B13" s="61">
        <v>7</v>
      </c>
      <c r="C13" s="71" t="s">
        <v>60</v>
      </c>
      <c r="D13" s="26">
        <v>14</v>
      </c>
      <c r="E13" s="25" t="s">
        <v>40</v>
      </c>
      <c r="F13" s="77" t="s">
        <v>61</v>
      </c>
      <c r="G13" s="27"/>
      <c r="H13" s="102"/>
      <c r="I13" s="74" t="s">
        <v>10</v>
      </c>
      <c r="J13" s="25" t="s">
        <v>10</v>
      </c>
      <c r="K13" s="92"/>
      <c r="L13" s="95"/>
      <c r="M13" s="95"/>
      <c r="N13" s="95"/>
      <c r="O13" s="95"/>
      <c r="P13" s="99"/>
      <c r="Q13" s="28">
        <f>D13*R13</f>
        <v>21000</v>
      </c>
      <c r="R13" s="29">
        <v>1500</v>
      </c>
      <c r="S13" s="105"/>
      <c r="T13" s="30">
        <f>D13*S13</f>
        <v>0</v>
      </c>
      <c r="U13" s="31" t="str">
        <f t="shared" si="0"/>
        <v xml:space="preserve"> </v>
      </c>
      <c r="V13" s="95"/>
      <c r="W13" s="25" t="s">
        <v>19</v>
      </c>
    </row>
    <row r="14" spans="1:23" ht="84" customHeight="1" thickBot="1" x14ac:dyDescent="0.3">
      <c r="B14" s="62">
        <v>8</v>
      </c>
      <c r="C14" s="53" t="s">
        <v>41</v>
      </c>
      <c r="D14" s="54">
        <v>1</v>
      </c>
      <c r="E14" s="53" t="s">
        <v>40</v>
      </c>
      <c r="F14" s="78" t="s">
        <v>62</v>
      </c>
      <c r="G14" s="55"/>
      <c r="H14" s="103"/>
      <c r="I14" s="75" t="s">
        <v>10</v>
      </c>
      <c r="J14" s="72" t="s">
        <v>10</v>
      </c>
      <c r="K14" s="93"/>
      <c r="L14" s="96"/>
      <c r="M14" s="96"/>
      <c r="N14" s="96"/>
      <c r="O14" s="96"/>
      <c r="P14" s="100"/>
      <c r="Q14" s="56">
        <f>D14*R14</f>
        <v>1000</v>
      </c>
      <c r="R14" s="57">
        <v>1000</v>
      </c>
      <c r="S14" s="106"/>
      <c r="T14" s="58">
        <f>D14*S14</f>
        <v>0</v>
      </c>
      <c r="U14" s="59" t="str">
        <f t="shared" si="0"/>
        <v xml:space="preserve"> </v>
      </c>
      <c r="V14" s="96"/>
      <c r="W14" s="53" t="s">
        <v>23</v>
      </c>
    </row>
    <row r="15" spans="1:23" ht="13.5" customHeight="1" thickTop="1" thickBot="1" x14ac:dyDescent="0.3">
      <c r="C15" s="5"/>
      <c r="D15" s="5"/>
      <c r="E15" s="5"/>
      <c r="F15" s="5"/>
      <c r="G15" s="5"/>
      <c r="H15" s="5"/>
      <c r="I15" s="43"/>
      <c r="J15" s="43"/>
      <c r="K15" s="5"/>
      <c r="O15" s="5"/>
      <c r="P15" s="5"/>
      <c r="Q15" s="5"/>
      <c r="T15" s="32"/>
    </row>
    <row r="16" spans="1:23" ht="60.75" customHeight="1" thickTop="1" thickBot="1" x14ac:dyDescent="0.3">
      <c r="B16" s="81" t="s">
        <v>11</v>
      </c>
      <c r="C16" s="81"/>
      <c r="D16" s="81"/>
      <c r="E16" s="81"/>
      <c r="F16" s="81"/>
      <c r="G16" s="81"/>
      <c r="H16" s="81"/>
      <c r="I16" s="81"/>
      <c r="J16" s="81"/>
      <c r="K16" s="81"/>
      <c r="L16" s="13"/>
      <c r="M16" s="8"/>
      <c r="N16" s="8"/>
      <c r="O16" s="8"/>
      <c r="P16" s="33"/>
      <c r="Q16" s="33"/>
      <c r="R16" s="34" t="s">
        <v>12</v>
      </c>
      <c r="S16" s="82" t="s">
        <v>13</v>
      </c>
      <c r="T16" s="83"/>
      <c r="U16" s="84"/>
      <c r="V16" s="17"/>
    </row>
    <row r="17" spans="2:23" ht="33" customHeight="1" thickTop="1" thickBot="1" x14ac:dyDescent="0.3">
      <c r="B17" s="85" t="s">
        <v>14</v>
      </c>
      <c r="C17" s="85"/>
      <c r="D17" s="85"/>
      <c r="E17" s="85"/>
      <c r="F17" s="85"/>
      <c r="G17" s="85"/>
      <c r="H17" s="85"/>
      <c r="I17" s="50"/>
      <c r="J17" s="50"/>
      <c r="K17" s="35"/>
      <c r="M17" s="36"/>
      <c r="N17" s="36"/>
      <c r="O17" s="36"/>
      <c r="P17" s="37"/>
      <c r="Q17" s="37"/>
      <c r="R17" s="38">
        <f>SUM(Q7:Q14)</f>
        <v>88000</v>
      </c>
      <c r="S17" s="86">
        <f>SUM(T7:T14)</f>
        <v>0</v>
      </c>
      <c r="T17" s="87"/>
      <c r="U17" s="88"/>
    </row>
    <row r="18" spans="2:23" s="39" customFormat="1" ht="15.75" thickTop="1" x14ac:dyDescent="0.25">
      <c r="B18" s="39" t="s">
        <v>15</v>
      </c>
      <c r="I18" s="51"/>
      <c r="J18" s="51"/>
      <c r="W18" s="40"/>
    </row>
    <row r="19" spans="2:23" s="39" customFormat="1" x14ac:dyDescent="0.25">
      <c r="B19" s="41" t="s">
        <v>16</v>
      </c>
      <c r="C19" s="39" t="s">
        <v>17</v>
      </c>
      <c r="I19" s="51"/>
      <c r="J19" s="51"/>
      <c r="W19" s="40"/>
    </row>
    <row r="20" spans="2:23" s="39" customFormat="1" x14ac:dyDescent="0.25">
      <c r="B20" s="41" t="s">
        <v>16</v>
      </c>
      <c r="C20" s="39" t="s">
        <v>18</v>
      </c>
      <c r="I20" s="51"/>
      <c r="J20" s="51"/>
      <c r="W20" s="40"/>
    </row>
    <row r="21" spans="2:23" s="39" customFormat="1" x14ac:dyDescent="0.25">
      <c r="I21" s="51"/>
      <c r="J21" s="51"/>
      <c r="W21" s="40"/>
    </row>
    <row r="22" spans="2:23" s="39" customFormat="1" x14ac:dyDescent="0.25">
      <c r="I22" s="51"/>
      <c r="J22" s="51"/>
      <c r="W22" s="40"/>
    </row>
    <row r="24" spans="2:23" x14ac:dyDescent="0.25">
      <c r="C24" s="5"/>
      <c r="E24" s="5"/>
      <c r="F24" s="5"/>
      <c r="G24" s="5"/>
      <c r="I24" s="43"/>
      <c r="J24" s="43"/>
    </row>
    <row r="25" spans="2:23" x14ac:dyDescent="0.25">
      <c r="C25" s="5"/>
      <c r="E25" s="5"/>
      <c r="F25" s="5"/>
      <c r="G25" s="5"/>
      <c r="I25" s="43"/>
      <c r="J25" s="43"/>
    </row>
    <row r="26" spans="2:23" x14ac:dyDescent="0.25">
      <c r="C26" s="5"/>
      <c r="E26" s="5"/>
      <c r="F26" s="5"/>
      <c r="G26" s="5"/>
      <c r="I26" s="43"/>
      <c r="J26" s="43"/>
    </row>
    <row r="27" spans="2:23" x14ac:dyDescent="0.25">
      <c r="C27" s="5"/>
      <c r="E27" s="5"/>
      <c r="F27" s="5"/>
      <c r="G27" s="5"/>
      <c r="I27" s="43"/>
      <c r="J27" s="43"/>
    </row>
    <row r="28" spans="2:23" x14ac:dyDescent="0.25">
      <c r="C28" s="5"/>
      <c r="E28" s="5"/>
      <c r="F28" s="5"/>
      <c r="G28" s="5"/>
      <c r="I28" s="43"/>
      <c r="J28" s="43"/>
    </row>
    <row r="29" spans="2:23" x14ac:dyDescent="0.25">
      <c r="C29" s="5"/>
      <c r="E29" s="5"/>
      <c r="F29" s="5"/>
      <c r="G29" s="5"/>
      <c r="I29" s="43"/>
      <c r="J29" s="43"/>
    </row>
    <row r="30" spans="2:23" x14ac:dyDescent="0.25">
      <c r="C30" s="5"/>
      <c r="E30" s="5"/>
      <c r="F30" s="5"/>
      <c r="G30" s="5"/>
      <c r="I30" s="43"/>
      <c r="J30" s="43"/>
    </row>
    <row r="31" spans="2:23" x14ac:dyDescent="0.25">
      <c r="C31" s="5"/>
      <c r="E31" s="5"/>
      <c r="F31" s="5"/>
      <c r="G31" s="5"/>
      <c r="I31" s="43"/>
      <c r="J31" s="43"/>
    </row>
    <row r="32" spans="2:23" x14ac:dyDescent="0.25">
      <c r="C32" s="5"/>
      <c r="E32" s="5"/>
      <c r="F32" s="5"/>
      <c r="G32" s="5"/>
      <c r="I32" s="43"/>
      <c r="J32" s="43"/>
    </row>
    <row r="33" spans="3:10" x14ac:dyDescent="0.25">
      <c r="C33" s="5"/>
      <c r="E33" s="5"/>
      <c r="F33" s="5"/>
      <c r="G33" s="5"/>
      <c r="I33" s="43"/>
      <c r="J33" s="43"/>
    </row>
    <row r="34" spans="3:10" x14ac:dyDescent="0.25">
      <c r="C34" s="5"/>
      <c r="E34" s="5"/>
      <c r="F34" s="5"/>
      <c r="G34" s="5"/>
      <c r="I34" s="43"/>
      <c r="J34" s="43"/>
    </row>
    <row r="35" spans="3:10" x14ac:dyDescent="0.25">
      <c r="C35" s="5"/>
      <c r="E35" s="5"/>
      <c r="F35" s="5"/>
      <c r="G35" s="5"/>
      <c r="I35" s="43"/>
      <c r="J35" s="43"/>
    </row>
    <row r="36" spans="3:10" x14ac:dyDescent="0.25">
      <c r="C36" s="5"/>
      <c r="E36" s="5"/>
      <c r="F36" s="5"/>
      <c r="G36" s="5"/>
      <c r="I36" s="43"/>
      <c r="J36" s="43"/>
    </row>
    <row r="37" spans="3:10" x14ac:dyDescent="0.25">
      <c r="C37" s="5"/>
      <c r="E37" s="5"/>
      <c r="F37" s="5"/>
      <c r="G37" s="5"/>
      <c r="I37" s="43"/>
      <c r="J37" s="43"/>
    </row>
    <row r="38" spans="3:10" x14ac:dyDescent="0.25">
      <c r="C38" s="5"/>
      <c r="E38" s="5"/>
      <c r="F38" s="5"/>
      <c r="G38" s="5"/>
      <c r="I38" s="43"/>
      <c r="J38" s="43"/>
    </row>
    <row r="39" spans="3:10" x14ac:dyDescent="0.25">
      <c r="C39" s="5"/>
      <c r="E39" s="5"/>
      <c r="F39" s="5"/>
      <c r="G39" s="5"/>
      <c r="I39" s="43"/>
      <c r="J39" s="43"/>
    </row>
    <row r="40" spans="3:10" x14ac:dyDescent="0.25">
      <c r="C40" s="5"/>
      <c r="E40" s="5"/>
      <c r="F40" s="5"/>
      <c r="G40" s="5"/>
      <c r="I40" s="43"/>
      <c r="J40" s="43"/>
    </row>
    <row r="41" spans="3:10" x14ac:dyDescent="0.25">
      <c r="C41" s="5"/>
      <c r="E41" s="5"/>
      <c r="F41" s="5"/>
      <c r="G41" s="5"/>
      <c r="I41" s="43"/>
      <c r="J41" s="43"/>
    </row>
    <row r="42" spans="3:10" x14ac:dyDescent="0.25">
      <c r="C42" s="5"/>
      <c r="E42" s="5"/>
      <c r="F42" s="5"/>
      <c r="G42" s="5"/>
      <c r="I42" s="43"/>
      <c r="J42" s="43"/>
    </row>
    <row r="43" spans="3:10" x14ac:dyDescent="0.25">
      <c r="C43" s="5"/>
      <c r="E43" s="5"/>
      <c r="F43" s="5"/>
      <c r="G43" s="5"/>
      <c r="I43" s="43"/>
      <c r="J43" s="43"/>
    </row>
    <row r="44" spans="3:10" x14ac:dyDescent="0.25">
      <c r="C44" s="5"/>
      <c r="E44" s="5"/>
      <c r="F44" s="5"/>
      <c r="G44" s="5"/>
      <c r="I44" s="43"/>
      <c r="J44" s="43"/>
    </row>
    <row r="45" spans="3:10" x14ac:dyDescent="0.25">
      <c r="C45" s="5"/>
      <c r="E45" s="5"/>
      <c r="F45" s="5"/>
      <c r="G45" s="5"/>
      <c r="I45" s="43"/>
      <c r="J45" s="43"/>
    </row>
    <row r="46" spans="3:10" x14ac:dyDescent="0.25">
      <c r="C46" s="5"/>
      <c r="E46" s="5"/>
      <c r="F46" s="5"/>
      <c r="G46" s="5"/>
      <c r="I46" s="43"/>
      <c r="J46" s="43"/>
    </row>
    <row r="47" spans="3:10" x14ac:dyDescent="0.25">
      <c r="C47" s="5"/>
      <c r="E47" s="5"/>
      <c r="F47" s="5"/>
      <c r="G47" s="5"/>
      <c r="I47" s="43"/>
      <c r="J47" s="43"/>
    </row>
    <row r="48" spans="3:10" x14ac:dyDescent="0.25">
      <c r="C48" s="5"/>
      <c r="E48" s="5"/>
      <c r="F48" s="5"/>
      <c r="G48" s="5"/>
      <c r="I48" s="43"/>
      <c r="J48" s="43"/>
    </row>
    <row r="49" spans="3:10" x14ac:dyDescent="0.25">
      <c r="C49" s="5"/>
      <c r="E49" s="5"/>
      <c r="F49" s="5"/>
      <c r="G49" s="5"/>
      <c r="I49" s="43"/>
      <c r="J49" s="43"/>
    </row>
    <row r="50" spans="3:10" x14ac:dyDescent="0.25">
      <c r="C50" s="5"/>
      <c r="E50" s="5"/>
      <c r="F50" s="5"/>
      <c r="G50" s="5"/>
      <c r="I50" s="43"/>
      <c r="J50" s="43"/>
    </row>
    <row r="51" spans="3:10" x14ac:dyDescent="0.25">
      <c r="C51" s="5"/>
      <c r="E51" s="5"/>
      <c r="F51" s="5"/>
      <c r="G51" s="5"/>
      <c r="I51" s="43"/>
      <c r="J51" s="43"/>
    </row>
    <row r="52" spans="3:10" x14ac:dyDescent="0.25">
      <c r="C52" s="5"/>
      <c r="E52" s="5"/>
      <c r="F52" s="5"/>
      <c r="G52" s="5"/>
      <c r="I52" s="43"/>
      <c r="J52" s="43"/>
    </row>
  </sheetData>
  <sheetProtection algorithmName="SHA-512" hashValue="LT/Q2Pdbd04ZBXlF2H/jOs0oGMyDftgbPrtPqczHCNrwCLdItG78h4U7Lf/Zos7SgwAyyebIq/Akj90LugC+fA==" saltValue="wMCTd0/YuAj3upTNrQ/J4g==" spinCount="100000" sheet="1" objects="1" scenarios="1" selectLockedCells="1"/>
  <mergeCells count="12">
    <mergeCell ref="V7:V14"/>
    <mergeCell ref="N7:N14"/>
    <mergeCell ref="O7:O14"/>
    <mergeCell ref="B16:K16"/>
    <mergeCell ref="S16:U16"/>
    <mergeCell ref="B17:H17"/>
    <mergeCell ref="S17:U17"/>
    <mergeCell ref="B1:D1"/>
    <mergeCell ref="K7:K14"/>
    <mergeCell ref="L7:L14"/>
    <mergeCell ref="M7:M14"/>
    <mergeCell ref="P7:P14"/>
  </mergeCells>
  <phoneticPr fontId="16" type="noConversion"/>
  <conditionalFormatting sqref="B7:B14 D7:D14">
    <cfRule type="containsBlanks" dxfId="12" priority="47">
      <formula>LEN(TRIM(B7))=0</formula>
    </cfRule>
  </conditionalFormatting>
  <conditionalFormatting sqref="B7:B14">
    <cfRule type="cellIs" dxfId="11" priority="42" operator="greaterThanOrEqual">
      <formula>1</formula>
    </cfRule>
  </conditionalFormatting>
  <conditionalFormatting sqref="U7:U14">
    <cfRule type="cellIs" dxfId="10" priority="21" operator="equal">
      <formula>"VYHOVUJE"</formula>
    </cfRule>
  </conditionalFormatting>
  <conditionalFormatting sqref="U7:U14">
    <cfRule type="cellIs" dxfId="9" priority="20" operator="equal">
      <formula>"NEVYHOVUJE"</formula>
    </cfRule>
  </conditionalFormatting>
  <conditionalFormatting sqref="H7:H14 S8:S14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:H14 S8:S14">
    <cfRule type="notContainsBlanks" dxfId="6" priority="15">
      <formula>LEN(TRIM(H7))&gt;0</formula>
    </cfRule>
  </conditionalFormatting>
  <conditionalFormatting sqref="H7:H14 S8:S14">
    <cfRule type="notContainsBlanks" dxfId="5" priority="14">
      <formula>LEN(TRIM(H7))&gt;0</formula>
    </cfRule>
  </conditionalFormatting>
  <conditionalFormatting sqref="H7:H14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:I14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7 J8:J14" xr:uid="{00CD00C1-00D9-460A-A652-00C100D0008D}">
      <formula1>"ANO,NE"</formula1>
    </dataValidation>
    <dataValidation type="list" showInputMessage="1" showErrorMessage="1" sqref="E7:E14" xr:uid="{00180098-00DC-4B8C-B05E-008A00B300EF}">
      <formula1>"ks,bal,sada,"</formula1>
    </dataValidation>
    <dataValidation type="list" allowBlank="1" showInputMessage="1" showErrorMessage="1" sqref="I8:I14" xr:uid="{6E2CAD68-6367-4D98-A002-09B2136A8B74}">
      <formula1>"ANO,NE"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W7:W14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2022-05-20T04:20:09Z</cp:lastPrinted>
  <dcterms:created xsi:type="dcterms:W3CDTF">2014-03-05T12:43:32Z</dcterms:created>
  <dcterms:modified xsi:type="dcterms:W3CDTF">2022-05-23T11:56:01Z</dcterms:modified>
</cp:coreProperties>
</file>